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21-22\Wildorado\Budget\"/>
    </mc:Choice>
  </mc:AlternateContent>
  <xr:revisionPtr revIDLastSave="0" documentId="13_ncr:1_{61D70585-8708-4266-BAB5-D07A936C0C68}" xr6:coauthVersionLast="47" xr6:coauthVersionMax="47" xr10:uidLastSave="{00000000-0000-0000-0000-000000000000}"/>
  <bookViews>
    <workbookView xWindow="28680" yWindow="1230" windowWidth="25440" windowHeight="15390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<sst xmlns="http://schemas.openxmlformats.org/spreadsheetml/2006/main" count="2219" uniqueCount="2178">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</sst>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15" sqref="A15"/>
    </sheetView>
  </sheetViews>
  <sheetFormatPr defaultRowHeight="13.2"/>
  <cols>
    <col min="1" max="1" width="9.6640625" bestFit="1" customWidth="1"/>
  </cols>
  <sheetData>
    <row r="1" spans="1:13" s="35" customFormat="1" ht="15.6">
      <c r="A1" s="68" t="s">
        <v>2174</v>
      </c>
    </row>
    <row r="2" spans="1:13">
      <c r="A2" s="22"/>
    </row>
    <row r="3" spans="1:13" s="35" customFormat="1" ht="18" customHeight="1">
      <c r="A3" s="65" t="s">
        <v>2175</v>
      </c>
    </row>
    <row r="4" spans="1:13" s="35" customFormat="1" ht="15.6">
      <c r="A4" s="65" t="s">
        <v>115</v>
      </c>
    </row>
    <row r="6" spans="1:13" ht="15.6">
      <c r="A6" s="65" t="s">
        <v>72</v>
      </c>
    </row>
    <row r="7" spans="1:13" s="35" customFormat="1" ht="15.6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6">
      <c r="A9" s="65" t="s">
        <v>71</v>
      </c>
    </row>
    <row r="10" spans="1:13" s="35" customFormat="1" ht="15.6">
      <c r="A10" s="65" t="s">
        <v>74</v>
      </c>
    </row>
    <row r="11" spans="1:13" s="35" customFormat="1" ht="15.6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B1" sqref="B1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332031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1286</v>
      </c>
      <c r="B1" s="108" t="str">
        <f>Sheet3!B2</f>
        <v>WILDORADO ISD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44438</v>
      </c>
      <c r="C3" s="107" t="s">
        <v>70</v>
      </c>
    </row>
    <row r="4" spans="1:14">
      <c r="B4" s="14"/>
    </row>
    <row r="5" spans="1:14" s="61" customFormat="1" ht="18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6">
      <c r="A11" s="117"/>
      <c r="B11" s="118"/>
      <c r="C11" s="118"/>
      <c r="D11" s="119" t="s">
        <v>2176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6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6">
      <c r="A13" s="126">
        <v>5700</v>
      </c>
      <c r="B13" s="127" t="s">
        <v>87</v>
      </c>
      <c r="C13" s="118"/>
      <c r="D13" s="113">
        <v>3279308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6">
      <c r="A14" s="126">
        <v>5800</v>
      </c>
      <c r="B14" s="131" t="s">
        <v>89</v>
      </c>
      <c r="C14" s="118"/>
      <c r="D14" s="113">
        <v>662069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2" thickBot="1">
      <c r="A15" s="126">
        <v>5900</v>
      </c>
      <c r="B15" s="128" t="s">
        <v>2151</v>
      </c>
      <c r="C15" s="129"/>
      <c r="D15" s="114">
        <v>29000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2" thickTop="1">
      <c r="A16" s="117"/>
      <c r="B16" s="118" t="s">
        <v>90</v>
      </c>
      <c r="C16" s="118"/>
      <c r="D16" s="156">
        <f>SUM(D13:D15)</f>
        <v>3970377</v>
      </c>
      <c r="E16" s="118"/>
      <c r="K16" s="121"/>
      <c r="L16" s="121"/>
      <c r="M16" s="121"/>
      <c r="N16" s="121"/>
    </row>
    <row r="17" spans="1:16" s="134" customFormat="1" ht="15.6">
      <c r="A17" s="132"/>
      <c r="B17" s="133"/>
      <c r="D17" s="119" t="s">
        <v>2176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3.8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1232577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2500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4250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4157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127394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86531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1000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73988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130480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2" thickBot="1">
      <c r="A29" s="18">
        <v>36</v>
      </c>
      <c r="B29" s="19" t="s">
        <v>1268</v>
      </c>
      <c r="C29" s="15"/>
      <c r="D29" s="55">
        <v>163574</v>
      </c>
      <c r="E29" s="15"/>
      <c r="F29" s="58" t="s">
        <v>2171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327315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2168</v>
      </c>
      <c r="B31" s="19" t="s">
        <v>2157</v>
      </c>
      <c r="C31" s="15"/>
      <c r="D31" s="55">
        <v>1000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2169</v>
      </c>
      <c r="B32" s="19" t="s">
        <v>2158</v>
      </c>
      <c r="C32" s="15"/>
      <c r="D32" s="55">
        <v>150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307118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8" thickBot="1">
      <c r="A35" s="18">
        <v>53</v>
      </c>
      <c r="B35" s="19" t="s">
        <v>1272</v>
      </c>
      <c r="C35" s="15"/>
      <c r="D35" s="55">
        <v>37101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828394</v>
      </c>
      <c r="E37" s="15"/>
      <c r="O37" s="25"/>
    </row>
    <row r="38" spans="1:16" ht="15.6">
      <c r="A38" s="18">
        <v>81</v>
      </c>
      <c r="B38" s="19" t="s">
        <v>1274</v>
      </c>
      <c r="C38" s="15"/>
      <c r="D38" s="55">
        <v>0</v>
      </c>
      <c r="E38" s="15"/>
      <c r="F38" s="58" t="s">
        <v>2172</v>
      </c>
    </row>
    <row r="39" spans="1:16" ht="16.2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12500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8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6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8" thickBot="1">
      <c r="A46" s="18">
        <v>99</v>
      </c>
      <c r="B46" s="163" t="s">
        <v>1251</v>
      </c>
      <c r="C46" s="164"/>
      <c r="D46" s="55">
        <v>35050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2" thickTop="1">
      <c r="A47" s="18"/>
      <c r="B47" s="141" t="s">
        <v>2141</v>
      </c>
      <c r="C47" s="142"/>
      <c r="D47" s="143">
        <f>SUM(D19:D46)</f>
        <v>3375079</v>
      </c>
    </row>
    <row r="48" spans="1:16" ht="15.6" thickBot="1">
      <c r="B48" s="144"/>
      <c r="C48" s="144"/>
      <c r="D48" s="144"/>
    </row>
    <row r="49" spans="2:15" s="69" customFormat="1" ht="15.6">
      <c r="B49" s="139" t="s">
        <v>91</v>
      </c>
      <c r="C49" s="140"/>
      <c r="D49" s="70">
        <f>D16-D47</f>
        <v>595298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D1" sqref="D1"/>
    </sheetView>
  </sheetViews>
  <sheetFormatPr defaultRowHeight="13.2"/>
  <cols>
    <col min="1" max="1" width="2.6640625" customWidth="1"/>
    <col min="2" max="2" width="10.6640625" customWidth="1"/>
    <col min="3" max="3" width="59.21875" customWidth="1"/>
    <col min="4" max="4" width="34.33203125" customWidth="1"/>
    <col min="5" max="5" width="2.332031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WILDORADO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44438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3279308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662069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2161</v>
      </c>
      <c r="D7" s="99">
        <f>'Data Entry_Web Posting'!D15</f>
        <v>29000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95" customHeight="1" thickTop="1">
      <c r="A8" s="86"/>
      <c r="B8" s="100"/>
      <c r="C8" s="101" t="s">
        <v>90</v>
      </c>
      <c r="D8" s="102">
        <f>'Data Entry_Web Posting'!D16</f>
        <v>3970377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9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1232577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2500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1241</v>
      </c>
      <c r="D13" s="39">
        <f>'Data Entry_Web Posting'!D21</f>
        <v>4250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4157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127394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86531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1000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73988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130480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163574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327315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2168</v>
      </c>
      <c r="C23" s="38" t="s">
        <v>2159</v>
      </c>
      <c r="D23" s="39">
        <f>'Data Entry_Web Posting'!D31</f>
        <v>1000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2169</v>
      </c>
      <c r="C24" s="38" t="s">
        <v>2160</v>
      </c>
      <c r="D24" s="39">
        <f>'Data Entry_Web Posting'!D32</f>
        <v>150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307118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37101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828394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12500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35050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3375079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2" thickBot="1">
      <c r="A41" s="36"/>
      <c r="B41" s="76"/>
      <c r="C41" s="77" t="s">
        <v>91</v>
      </c>
      <c r="D41" s="138">
        <f>'Data Entry_Web Posting'!D49</f>
        <v>595298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399999999999999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2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6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8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6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8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180-904</v>
      </c>
      <c r="B2" s="8" t="str">
        <f>LOOKUP(A2,A6:A1038,B6:B1038)</f>
        <v>WILDORADO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Warren, Destinie</cp:lastModifiedBy>
  <cp:lastPrinted>2009-08-11T16:31:08Z</cp:lastPrinted>
  <dcterms:created xsi:type="dcterms:W3CDTF">2006-07-19T19:41:45Z</dcterms:created>
  <dcterms:modified xsi:type="dcterms:W3CDTF">2021-08-30T21:40:38Z</dcterms:modified>
</cp:coreProperties>
</file>